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<sst xmlns="http://schemas.openxmlformats.org/spreadsheetml/2006/main" count="174" uniqueCount="48">
  <si>
    <t>ГНАРОВСКОЙ 18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</si>
  <si>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</si>
  <si>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</si>
  <si>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</si>
  <si>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</si>
  <si>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</si>
  <si>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</si>
  <si>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</si>
  <si>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</si>
  <si>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</si>
  <si>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</si>
  <si>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</si>
  <si>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ремонт системы отопления</t>
  </si>
  <si>
    <t>апрель</t>
  </si>
  <si>
    <t>май</t>
  </si>
  <si>
    <t>косметический ремонт лестничной клетки</t>
  </si>
  <si>
    <t>ревизия эл.щита</t>
  </si>
  <si>
    <t>м.ремонт откосов</t>
  </si>
  <si>
    <t>июнь</t>
  </si>
  <si>
    <t>ремонт системы отопления -тепловой узел</t>
  </si>
  <si>
    <t>июль</t>
  </si>
  <si>
    <t>август</t>
  </si>
  <si>
    <t>сентяб</t>
  </si>
  <si>
    <t>обход т/у, подв.,откр.задв. при заполн.системы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</si>
  <si>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</si>
  <si>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</si>
  <si>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</si>
  <si>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</si>
  <si>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</si>
  <si>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</si>
  <si>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</si>
  <si>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</si>
  <si>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</si>
  <si>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№18   по ул. Гнаровской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</si>
  <si>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</si>
  <si>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</si>
  <si>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</si>
  <si>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</si>
  <si>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</si>
  <si>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</si>
  <si>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</si>
  <si>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ремонт лестничной клетки — 53 192,71 руб.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</si>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</sst>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3" fillId="0" borderId="28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00390625" style="15" customWidth="1"/>
    <col min="2" max="2" width="6.25390625" style="15" customWidth="1"/>
    <col min="3" max="3" width="7.75390625" style="15" customWidth="1"/>
    <col min="4" max="4" width="7.00390625" style="15" customWidth="1"/>
    <col min="5" max="5" width="10.25390625" style="15" customWidth="1"/>
    <col min="6" max="6" width="12.00390625" style="15" customWidth="1"/>
    <col min="7" max="8" width="12.875" style="15" customWidth="1"/>
    <col min="9" max="9" width="10.375" style="15" customWidth="1"/>
    <col min="10" max="10" width="10.625" style="15" customWidth="1"/>
    <col min="11" max="11" width="10.00390625" style="15" customWidth="1"/>
    <col min="12" max="12" width="8.25390625" style="15" customWidth="1"/>
    <col min="13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2682.56</v>
      </c>
    </row>
    <row r="7" spans="1:14" ht="12.75">
      <c r="A7" s="32"/>
      <c r="B7" s="24"/>
      <c r="C7" s="16"/>
      <c r="D7" s="16"/>
      <c r="E7" s="16"/>
      <c r="F7" s="25"/>
      <c r="G7" s="26"/>
      <c r="H7" s="37"/>
      <c r="I7" s="38"/>
      <c r="J7" s="16"/>
      <c r="K7" s="16"/>
      <c r="L7" s="16"/>
      <c r="M7" s="25"/>
      <c r="N7" s="39"/>
    </row>
    <row r="8" spans="1:14" ht="12.75">
      <c r="A8" s="40"/>
      <c r="B8" s="41"/>
      <c r="C8" s="42"/>
      <c r="D8" s="42"/>
      <c r="E8" s="42"/>
      <c r="F8" s="43"/>
      <c r="G8" s="41"/>
      <c r="H8" s="44">
        <f>SUM(H5:H7)</f>
        <v>0</v>
      </c>
      <c r="I8" s="45"/>
      <c r="J8" s="46"/>
      <c r="K8" s="46"/>
      <c r="L8" s="46"/>
      <c r="M8" s="47"/>
      <c r="N8" s="44">
        <f>SUM(N6:N7)</f>
        <v>2682.56</v>
      </c>
    </row>
    <row r="9" spans="1:14" ht="12.75">
      <c r="A9" s="16"/>
      <c r="B9" s="16"/>
      <c r="C9" s="16"/>
      <c r="D9" s="16"/>
      <c r="E9" s="16"/>
      <c r="F9" s="16"/>
      <c r="G9" s="16"/>
      <c r="H9" s="48"/>
      <c r="I9" s="49"/>
      <c r="J9" s="49"/>
      <c r="K9" s="49"/>
      <c r="L9" s="49"/>
      <c r="M9" s="49"/>
      <c r="N9" s="48"/>
    </row>
    <row r="10" spans="1:14" ht="12.75">
      <c r="A10" s="14" t="str">
        <f>A2</f>
        <v>ГНАРОВСКОЙ 18</v>
      </c>
      <c r="B10" s="14"/>
      <c r="C10" s="14"/>
      <c r="D10" s="14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8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9" t="s">
        <v>3</v>
      </c>
      <c r="B12" s="11" t="s">
        <v>4</v>
      </c>
      <c r="C12" s="11"/>
      <c r="D12" s="11"/>
      <c r="E12" s="11"/>
      <c r="F12" s="11"/>
      <c r="G12" s="20" t="s">
        <v>5</v>
      </c>
      <c r="H12" s="21" t="s">
        <v>6</v>
      </c>
      <c r="I12" s="10" t="s">
        <v>4</v>
      </c>
      <c r="J12" s="10"/>
      <c r="K12" s="10"/>
      <c r="L12" s="10"/>
      <c r="M12" s="10"/>
      <c r="N12" s="22" t="s">
        <v>6</v>
      </c>
    </row>
    <row r="13" spans="1:14" ht="12.75">
      <c r="A13" s="23" t="s">
        <v>10</v>
      </c>
      <c r="B13" s="24"/>
      <c r="C13" s="16"/>
      <c r="D13" s="16"/>
      <c r="E13" s="16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24"/>
      <c r="C14" s="16"/>
      <c r="D14" s="16"/>
      <c r="E14" s="16"/>
      <c r="F14" s="25"/>
      <c r="G14" s="26"/>
      <c r="H14" s="27"/>
      <c r="I14" s="33" t="s">
        <v>9</v>
      </c>
      <c r="J14" s="34"/>
      <c r="K14" s="34"/>
      <c r="L14" s="34"/>
      <c r="M14" s="35"/>
      <c r="N14" s="36">
        <v>2682.56</v>
      </c>
    </row>
    <row r="15" spans="1:14" ht="12.75">
      <c r="A15" s="32"/>
      <c r="B15" s="24"/>
      <c r="C15" s="16"/>
      <c r="D15" s="16"/>
      <c r="E15" s="16"/>
      <c r="F15" s="25"/>
      <c r="G15" s="26"/>
      <c r="H15" s="37"/>
      <c r="I15" s="38"/>
      <c r="J15" s="16"/>
      <c r="K15" s="16"/>
      <c r="L15" s="16"/>
      <c r="M15" s="25"/>
      <c r="N15" s="39"/>
    </row>
    <row r="16" spans="1:14" ht="12.75">
      <c r="A16" s="40"/>
      <c r="B16" s="41"/>
      <c r="C16" s="42"/>
      <c r="D16" s="42"/>
      <c r="E16" s="42"/>
      <c r="F16" s="43"/>
      <c r="G16" s="41"/>
      <c r="H16" s="44">
        <f>SUM(H13:H15)</f>
        <v>0</v>
      </c>
      <c r="I16" s="45"/>
      <c r="J16" s="46"/>
      <c r="K16" s="46"/>
      <c r="L16" s="46"/>
      <c r="M16" s="47"/>
      <c r="N16" s="44">
        <f>SUM(N14:N15)</f>
        <v>2682.56</v>
      </c>
    </row>
    <row r="17" spans="1:14" ht="12.75">
      <c r="A17" s="14" t="str">
        <f>A10</f>
        <v>ГНАРОВСКОЙ 18</v>
      </c>
      <c r="B17" s="14"/>
      <c r="C17" s="14"/>
      <c r="D17" s="14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2.75">
      <c r="A18" s="18"/>
      <c r="B18" s="13" t="s">
        <v>1</v>
      </c>
      <c r="C18" s="13"/>
      <c r="D18" s="13"/>
      <c r="E18" s="13"/>
      <c r="F18" s="13"/>
      <c r="G18" s="13"/>
      <c r="H18" s="13"/>
      <c r="I18" s="12" t="s">
        <v>2</v>
      </c>
      <c r="J18" s="12"/>
      <c r="K18" s="12"/>
      <c r="L18" s="12"/>
      <c r="M18" s="12"/>
      <c r="N18" s="12"/>
    </row>
    <row r="19" spans="1:14" ht="12.75">
      <c r="A19" s="19" t="s">
        <v>3</v>
      </c>
      <c r="B19" s="11" t="s">
        <v>4</v>
      </c>
      <c r="C19" s="11"/>
      <c r="D19" s="11"/>
      <c r="E19" s="11"/>
      <c r="F19" s="11"/>
      <c r="G19" s="20" t="s">
        <v>5</v>
      </c>
      <c r="H19" s="21" t="s">
        <v>6</v>
      </c>
      <c r="I19" s="10" t="s">
        <v>4</v>
      </c>
      <c r="J19" s="10"/>
      <c r="K19" s="10"/>
      <c r="L19" s="10"/>
      <c r="M19" s="10"/>
      <c r="N19" s="22" t="s">
        <v>6</v>
      </c>
    </row>
    <row r="20" spans="1:14" ht="12.75">
      <c r="A20" s="23" t="s">
        <v>11</v>
      </c>
      <c r="B20" s="24"/>
      <c r="C20" s="16"/>
      <c r="D20" s="16"/>
      <c r="E20" s="16"/>
      <c r="F20" s="25"/>
      <c r="G20" s="26"/>
      <c r="H20" s="27">
        <v>0</v>
      </c>
      <c r="I20" s="28" t="s">
        <v>8</v>
      </c>
      <c r="J20" s="29"/>
      <c r="K20" s="29"/>
      <c r="L20" s="29"/>
      <c r="M20" s="30"/>
      <c r="N20" s="31"/>
    </row>
    <row r="21" spans="1:14" ht="12.75">
      <c r="A21" s="32"/>
      <c r="B21" s="24"/>
      <c r="C21" s="16"/>
      <c r="D21" s="16"/>
      <c r="E21" s="16"/>
      <c r="F21" s="25"/>
      <c r="G21" s="26"/>
      <c r="H21" s="27"/>
      <c r="I21" s="33" t="s">
        <v>9</v>
      </c>
      <c r="J21" s="34"/>
      <c r="K21" s="34"/>
      <c r="L21" s="34"/>
      <c r="M21" s="35"/>
      <c r="N21" s="36">
        <v>2682.56</v>
      </c>
    </row>
    <row r="22" spans="1:14" ht="12.75">
      <c r="A22" s="32"/>
      <c r="B22" s="24"/>
      <c r="C22" s="16"/>
      <c r="D22" s="16"/>
      <c r="E22" s="16"/>
      <c r="F22" s="25"/>
      <c r="G22" s="26"/>
      <c r="H22" s="27"/>
      <c r="I22" s="38" t="s">
        <v>12</v>
      </c>
      <c r="J22" s="16"/>
      <c r="K22" s="16"/>
      <c r="L22" s="16"/>
      <c r="M22" s="25"/>
      <c r="N22" s="27">
        <v>101.03</v>
      </c>
    </row>
    <row r="23" spans="1:14" ht="12.75">
      <c r="A23" s="32"/>
      <c r="B23" s="24"/>
      <c r="C23" s="16"/>
      <c r="D23" s="16"/>
      <c r="E23" s="16"/>
      <c r="F23" s="25"/>
      <c r="G23" s="26"/>
      <c r="H23" s="37"/>
      <c r="I23" s="38"/>
      <c r="J23" s="16"/>
      <c r="K23" s="16"/>
      <c r="L23" s="16"/>
      <c r="M23" s="25"/>
      <c r="N23" s="39"/>
    </row>
    <row r="24" spans="1:14" ht="12.75">
      <c r="A24" s="40"/>
      <c r="B24" s="41"/>
      <c r="C24" s="42"/>
      <c r="D24" s="42"/>
      <c r="E24" s="42"/>
      <c r="F24" s="43"/>
      <c r="G24" s="41"/>
      <c r="H24" s="44">
        <f>SUM(H20:H23)</f>
        <v>0</v>
      </c>
      <c r="I24" s="45"/>
      <c r="J24" s="46"/>
      <c r="K24" s="46"/>
      <c r="L24" s="46"/>
      <c r="M24" s="47"/>
      <c r="N24" s="44">
        <f>SUM(N21:N23)</f>
        <v>2783.59</v>
      </c>
    </row>
    <row r="25" spans="1:14" ht="12.75">
      <c r="A25" s="14" t="str">
        <f>A17</f>
        <v>ГНАРОВСКОЙ 18</v>
      </c>
      <c r="B25" s="14"/>
      <c r="C25" s="14"/>
      <c r="D25" s="14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8"/>
      <c r="B26" s="13" t="s">
        <v>1</v>
      </c>
      <c r="C26" s="13"/>
      <c r="D26" s="13"/>
      <c r="E26" s="13"/>
      <c r="F26" s="13"/>
      <c r="G26" s="13"/>
      <c r="H26" s="13"/>
      <c r="I26" s="12" t="s">
        <v>2</v>
      </c>
      <c r="J26" s="12"/>
      <c r="K26" s="12"/>
      <c r="L26" s="12"/>
      <c r="M26" s="12"/>
      <c r="N26" s="12"/>
    </row>
    <row r="27" spans="1:14" ht="12.75">
      <c r="A27" s="19" t="s">
        <v>3</v>
      </c>
      <c r="B27" s="11" t="s">
        <v>4</v>
      </c>
      <c r="C27" s="11"/>
      <c r="D27" s="11"/>
      <c r="E27" s="11"/>
      <c r="F27" s="11"/>
      <c r="G27" s="20" t="s">
        <v>5</v>
      </c>
      <c r="H27" s="21" t="s">
        <v>6</v>
      </c>
      <c r="I27" s="10" t="s">
        <v>4</v>
      </c>
      <c r="J27" s="10"/>
      <c r="K27" s="10"/>
      <c r="L27" s="10"/>
      <c r="M27" s="10"/>
      <c r="N27" s="22" t="s">
        <v>6</v>
      </c>
    </row>
    <row r="28" spans="1:14" ht="12.75">
      <c r="A28" s="23" t="s">
        <v>13</v>
      </c>
      <c r="B28" s="24"/>
      <c r="C28" s="16"/>
      <c r="D28" s="16"/>
      <c r="E28" s="16"/>
      <c r="F28" s="25"/>
      <c r="G28" s="26"/>
      <c r="H28" s="27">
        <v>0</v>
      </c>
      <c r="I28" s="28" t="s">
        <v>8</v>
      </c>
      <c r="J28" s="29"/>
      <c r="K28" s="29"/>
      <c r="L28" s="29"/>
      <c r="M28" s="30"/>
      <c r="N28" s="31"/>
    </row>
    <row r="29" spans="1:14" ht="12.75">
      <c r="A29" s="32"/>
      <c r="B29" s="24"/>
      <c r="C29" s="16"/>
      <c r="D29" s="16"/>
      <c r="E29" s="16"/>
      <c r="F29" s="25"/>
      <c r="G29" s="26"/>
      <c r="H29" s="27"/>
      <c r="I29" s="33" t="s">
        <v>9</v>
      </c>
      <c r="J29" s="34"/>
      <c r="K29" s="34"/>
      <c r="L29" s="34"/>
      <c r="M29" s="35"/>
      <c r="N29" s="36">
        <v>2682.56</v>
      </c>
    </row>
    <row r="30" spans="1:14" ht="12.75">
      <c r="A30" s="32"/>
      <c r="B30" s="24"/>
      <c r="C30" s="16"/>
      <c r="D30" s="16"/>
      <c r="E30" s="16"/>
      <c r="F30" s="25"/>
      <c r="G30" s="26"/>
      <c r="H30" s="37"/>
      <c r="I30" s="38"/>
      <c r="J30" s="16"/>
      <c r="K30" s="16"/>
      <c r="L30" s="16"/>
      <c r="M30" s="25"/>
      <c r="N30" s="39"/>
    </row>
    <row r="31" spans="1:14" ht="12.75">
      <c r="A31" s="40"/>
      <c r="B31" s="41"/>
      <c r="C31" s="42"/>
      <c r="D31" s="42"/>
      <c r="E31" s="42"/>
      <c r="F31" s="43"/>
      <c r="G31" s="41"/>
      <c r="H31" s="44">
        <f>SUM(H28:H30)</f>
        <v>0</v>
      </c>
      <c r="I31" s="45"/>
      <c r="J31" s="46"/>
      <c r="K31" s="46"/>
      <c r="L31" s="46"/>
      <c r="M31" s="47"/>
      <c r="N31" s="44">
        <f>SUM(N29:N30)</f>
        <v>2682.56</v>
      </c>
    </row>
    <row r="32" spans="1:14" ht="12.75">
      <c r="A32" s="14" t="str">
        <f>A25</f>
        <v>ГНАРОВСКОЙ 18</v>
      </c>
      <c r="B32" s="14"/>
      <c r="C32" s="14"/>
      <c r="D32" s="14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2.75">
      <c r="A33" s="18"/>
      <c r="B33" s="13" t="s">
        <v>1</v>
      </c>
      <c r="C33" s="13"/>
      <c r="D33" s="13"/>
      <c r="E33" s="13"/>
      <c r="F33" s="13"/>
      <c r="G33" s="13"/>
      <c r="H33" s="13"/>
      <c r="I33" s="12" t="s">
        <v>2</v>
      </c>
      <c r="J33" s="12"/>
      <c r="K33" s="12"/>
      <c r="L33" s="12"/>
      <c r="M33" s="12"/>
      <c r="N33" s="12"/>
    </row>
    <row r="34" spans="1:14" ht="12.75">
      <c r="A34" s="19" t="s">
        <v>3</v>
      </c>
      <c r="B34" s="11" t="s">
        <v>4</v>
      </c>
      <c r="C34" s="11"/>
      <c r="D34" s="11"/>
      <c r="E34" s="11"/>
      <c r="F34" s="11"/>
      <c r="G34" s="20" t="s">
        <v>5</v>
      </c>
      <c r="H34" s="21" t="s">
        <v>6</v>
      </c>
      <c r="I34" s="10" t="s">
        <v>4</v>
      </c>
      <c r="J34" s="10"/>
      <c r="K34" s="10"/>
      <c r="L34" s="10"/>
      <c r="M34" s="10"/>
      <c r="N34" s="22" t="s">
        <v>6</v>
      </c>
    </row>
    <row r="35" spans="1:14" ht="12.75">
      <c r="A35" s="23" t="s">
        <v>14</v>
      </c>
      <c r="B35" s="24" t="s">
        <v>15</v>
      </c>
      <c r="C35" s="16"/>
      <c r="D35" s="16"/>
      <c r="E35" s="16"/>
      <c r="F35" s="25"/>
      <c r="G35" s="26"/>
      <c r="H35" s="50">
        <v>117651.72</v>
      </c>
      <c r="I35" s="28" t="s">
        <v>8</v>
      </c>
      <c r="J35" s="29"/>
      <c r="K35" s="29"/>
      <c r="L35" s="29"/>
      <c r="M35" s="30"/>
      <c r="N35" s="31"/>
    </row>
    <row r="36" spans="1:14" ht="12.75">
      <c r="A36" s="32"/>
      <c r="B36" s="24" t="s">
        <v>16</v>
      </c>
      <c r="C36" s="16"/>
      <c r="D36" s="16"/>
      <c r="E36" s="16"/>
      <c r="F36" s="25">
        <v>12</v>
      </c>
      <c r="G36" s="26"/>
      <c r="H36" s="27">
        <v>2299.74</v>
      </c>
      <c r="I36" s="33" t="s">
        <v>9</v>
      </c>
      <c r="J36" s="34"/>
      <c r="K36" s="34"/>
      <c r="L36" s="34"/>
      <c r="M36" s="35"/>
      <c r="N36" s="36">
        <v>2682.56</v>
      </c>
    </row>
    <row r="37" spans="1:14" ht="12.75">
      <c r="A37" s="32"/>
      <c r="B37" s="24" t="s">
        <v>17</v>
      </c>
      <c r="C37" s="16"/>
      <c r="D37" s="16"/>
      <c r="E37" s="16"/>
      <c r="F37" s="25"/>
      <c r="G37" s="26"/>
      <c r="H37" s="27">
        <v>1600.93</v>
      </c>
      <c r="I37" s="38"/>
      <c r="J37" s="16"/>
      <c r="K37" s="16"/>
      <c r="L37" s="16"/>
      <c r="M37" s="25"/>
      <c r="N37" s="27"/>
    </row>
    <row r="38" spans="1:14" ht="12.75">
      <c r="A38" s="32"/>
      <c r="B38" s="24"/>
      <c r="C38" s="16"/>
      <c r="D38" s="16"/>
      <c r="E38" s="16"/>
      <c r="F38" s="25"/>
      <c r="G38" s="26"/>
      <c r="H38" s="37"/>
      <c r="I38" s="38"/>
      <c r="J38" s="16"/>
      <c r="K38" s="16"/>
      <c r="L38" s="16"/>
      <c r="M38" s="25"/>
      <c r="N38" s="39"/>
    </row>
    <row r="39" spans="1:14" ht="12.75">
      <c r="A39" s="40"/>
      <c r="B39" s="41"/>
      <c r="C39" s="42"/>
      <c r="D39" s="42"/>
      <c r="E39" s="42"/>
      <c r="F39" s="43"/>
      <c r="G39" s="41"/>
      <c r="H39" s="44">
        <f>SUM(H35:H38)</f>
        <v>121552.39</v>
      </c>
      <c r="I39" s="45"/>
      <c r="J39" s="46"/>
      <c r="K39" s="46"/>
      <c r="L39" s="46"/>
      <c r="M39" s="47"/>
      <c r="N39" s="44">
        <f>SUM(N36:N38)</f>
        <v>2682.56</v>
      </c>
    </row>
    <row r="40" spans="1:14" ht="12.75">
      <c r="A40" s="14" t="str">
        <f>A32</f>
        <v>ГНАРОВСКОЙ 18</v>
      </c>
      <c r="B40" s="14"/>
      <c r="C40" s="14"/>
      <c r="D40" s="14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8"/>
      <c r="B41" s="13" t="s">
        <v>1</v>
      </c>
      <c r="C41" s="13"/>
      <c r="D41" s="13"/>
      <c r="E41" s="13"/>
      <c r="F41" s="13"/>
      <c r="G41" s="13"/>
      <c r="H41" s="13"/>
      <c r="I41" s="12" t="s">
        <v>2</v>
      </c>
      <c r="J41" s="12"/>
      <c r="K41" s="12"/>
      <c r="L41" s="12"/>
      <c r="M41" s="12"/>
      <c r="N41" s="12"/>
    </row>
    <row r="42" spans="1:14" ht="12.75">
      <c r="A42" s="19" t="s">
        <v>3</v>
      </c>
      <c r="B42" s="11" t="s">
        <v>4</v>
      </c>
      <c r="C42" s="11"/>
      <c r="D42" s="11"/>
      <c r="E42" s="11"/>
      <c r="F42" s="11"/>
      <c r="G42" s="20" t="s">
        <v>5</v>
      </c>
      <c r="H42" s="21" t="s">
        <v>6</v>
      </c>
      <c r="I42" s="10" t="s">
        <v>4</v>
      </c>
      <c r="J42" s="10"/>
      <c r="K42" s="10"/>
      <c r="L42" s="10"/>
      <c r="M42" s="10"/>
      <c r="N42" s="22" t="s">
        <v>6</v>
      </c>
    </row>
    <row r="43" spans="1:14" ht="12.75">
      <c r="A43" s="23" t="s">
        <v>18</v>
      </c>
      <c r="B43" s="24"/>
      <c r="C43" s="16"/>
      <c r="D43" s="16"/>
      <c r="E43" s="16"/>
      <c r="F43" s="25"/>
      <c r="G43" s="26"/>
      <c r="H43" s="27">
        <v>0</v>
      </c>
      <c r="I43" s="28" t="s">
        <v>8</v>
      </c>
      <c r="J43" s="29"/>
      <c r="K43" s="29"/>
      <c r="L43" s="29"/>
      <c r="M43" s="30"/>
      <c r="N43" s="31"/>
    </row>
    <row r="44" spans="1:14" ht="12.75">
      <c r="A44" s="32"/>
      <c r="B44" s="24"/>
      <c r="C44" s="16"/>
      <c r="D44" s="16"/>
      <c r="E44" s="16"/>
      <c r="F44" s="25"/>
      <c r="G44" s="26"/>
      <c r="H44" s="27"/>
      <c r="I44" s="33" t="s">
        <v>9</v>
      </c>
      <c r="J44" s="34"/>
      <c r="K44" s="34"/>
      <c r="L44" s="34"/>
      <c r="M44" s="35"/>
      <c r="N44" s="36">
        <v>2682.56</v>
      </c>
    </row>
    <row r="45" spans="1:14" ht="12.75">
      <c r="A45" s="32"/>
      <c r="B45" s="24"/>
      <c r="C45" s="16"/>
      <c r="D45" s="16"/>
      <c r="E45" s="16"/>
      <c r="F45" s="25"/>
      <c r="G45" s="26"/>
      <c r="H45" s="27"/>
      <c r="I45" s="38" t="s">
        <v>19</v>
      </c>
      <c r="J45" s="16"/>
      <c r="K45" s="16"/>
      <c r="L45" s="16"/>
      <c r="M45" s="25"/>
      <c r="N45" s="27">
        <v>4034.4</v>
      </c>
    </row>
    <row r="46" spans="1:14" ht="12.75">
      <c r="A46" s="32"/>
      <c r="B46" s="24"/>
      <c r="C46" s="16"/>
      <c r="D46" s="16"/>
      <c r="E46" s="16"/>
      <c r="F46" s="25"/>
      <c r="G46" s="26"/>
      <c r="H46" s="37"/>
      <c r="I46" s="38"/>
      <c r="J46" s="16"/>
      <c r="K46" s="16"/>
      <c r="L46" s="16"/>
      <c r="M46" s="25"/>
      <c r="N46" s="39"/>
    </row>
    <row r="47" spans="1:14" ht="12.75">
      <c r="A47" s="40"/>
      <c r="B47" s="41"/>
      <c r="C47" s="42"/>
      <c r="D47" s="42"/>
      <c r="E47" s="42"/>
      <c r="F47" s="43"/>
      <c r="G47" s="41"/>
      <c r="H47" s="44">
        <f>SUM(H43:H46)</f>
        <v>0</v>
      </c>
      <c r="I47" s="45"/>
      <c r="J47" s="46"/>
      <c r="K47" s="46"/>
      <c r="L47" s="46"/>
      <c r="M47" s="47"/>
      <c r="N47" s="44">
        <f>SUM(N44:N46)</f>
        <v>6716.96</v>
      </c>
    </row>
    <row r="48" spans="1:14" ht="12.75">
      <c r="A48" s="14" t="str">
        <f>A40</f>
        <v>ГНАРОВСКОЙ 18</v>
      </c>
      <c r="B48" s="14"/>
      <c r="C48" s="14"/>
      <c r="D48" s="14"/>
      <c r="E48" s="51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2.75">
      <c r="A49" s="18"/>
      <c r="B49" s="13" t="s">
        <v>1</v>
      </c>
      <c r="C49" s="13"/>
      <c r="D49" s="13"/>
      <c r="E49" s="13"/>
      <c r="F49" s="13"/>
      <c r="G49" s="13"/>
      <c r="H49" s="13"/>
      <c r="I49" s="12" t="s">
        <v>2</v>
      </c>
      <c r="J49" s="12"/>
      <c r="K49" s="12"/>
      <c r="L49" s="12"/>
      <c r="M49" s="12"/>
      <c r="N49" s="12"/>
    </row>
    <row r="50" spans="1:14" ht="12.75">
      <c r="A50" s="19" t="s">
        <v>3</v>
      </c>
      <c r="B50" s="11" t="s">
        <v>4</v>
      </c>
      <c r="C50" s="11"/>
      <c r="D50" s="11"/>
      <c r="E50" s="11"/>
      <c r="F50" s="11"/>
      <c r="G50" s="20" t="s">
        <v>5</v>
      </c>
      <c r="H50" s="21" t="s">
        <v>6</v>
      </c>
      <c r="I50" s="10" t="s">
        <v>4</v>
      </c>
      <c r="J50" s="10"/>
      <c r="K50" s="10"/>
      <c r="L50" s="10"/>
      <c r="M50" s="10"/>
      <c r="N50" s="22" t="s">
        <v>6</v>
      </c>
    </row>
    <row r="51" spans="1:14" ht="12.75">
      <c r="A51" s="23" t="s">
        <v>20</v>
      </c>
      <c r="B51" s="24"/>
      <c r="C51" s="16"/>
      <c r="D51" s="16"/>
      <c r="E51" s="16"/>
      <c r="F51" s="25"/>
      <c r="G51" s="26"/>
      <c r="H51" s="27">
        <v>0</v>
      </c>
      <c r="I51" s="28" t="s">
        <v>8</v>
      </c>
      <c r="J51" s="29"/>
      <c r="K51" s="29"/>
      <c r="L51" s="29"/>
      <c r="M51" s="30"/>
      <c r="N51" s="31"/>
    </row>
    <row r="52" spans="1:14" ht="12.75">
      <c r="A52" s="32"/>
      <c r="B52" s="24"/>
      <c r="C52" s="16"/>
      <c r="D52" s="16"/>
      <c r="E52" s="16"/>
      <c r="F52" s="25"/>
      <c r="G52" s="26"/>
      <c r="H52" s="27"/>
      <c r="I52" s="33" t="s">
        <v>9</v>
      </c>
      <c r="J52" s="34"/>
      <c r="K52" s="34"/>
      <c r="L52" s="34"/>
      <c r="M52" s="35"/>
      <c r="N52" s="36">
        <v>2682.56</v>
      </c>
    </row>
    <row r="53" spans="1:14" ht="12.75">
      <c r="A53" s="32"/>
      <c r="B53" s="24"/>
      <c r="C53" s="16"/>
      <c r="D53" s="16"/>
      <c r="E53" s="16"/>
      <c r="F53" s="25"/>
      <c r="G53" s="26"/>
      <c r="H53" s="37"/>
      <c r="I53" s="38"/>
      <c r="J53" s="16"/>
      <c r="K53" s="16"/>
      <c r="L53" s="16"/>
      <c r="M53" s="25"/>
      <c r="N53" s="39"/>
    </row>
    <row r="54" spans="1:14" ht="12.75">
      <c r="A54" s="40"/>
      <c r="B54" s="41"/>
      <c r="C54" s="42"/>
      <c r="D54" s="42"/>
      <c r="E54" s="42"/>
      <c r="F54" s="43"/>
      <c r="G54" s="41"/>
      <c r="H54" s="44">
        <f>SUM(H51:H53)</f>
        <v>0</v>
      </c>
      <c r="I54" s="45"/>
      <c r="J54" s="46"/>
      <c r="K54" s="46"/>
      <c r="L54" s="46"/>
      <c r="M54" s="47"/>
      <c r="N54" s="44">
        <f>SUM(N52:N53)</f>
        <v>2682.56</v>
      </c>
    </row>
    <row r="55" spans="1:14" ht="12.75">
      <c r="A55" s="14" t="str">
        <f>A48</f>
        <v>ГНАРОВСКОЙ 18</v>
      </c>
      <c r="B55" s="14"/>
      <c r="C55" s="14"/>
      <c r="D55" s="14"/>
      <c r="E55" s="51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.75">
      <c r="A56" s="18"/>
      <c r="B56" s="13" t="s">
        <v>1</v>
      </c>
      <c r="C56" s="13"/>
      <c r="D56" s="13"/>
      <c r="E56" s="13"/>
      <c r="F56" s="13"/>
      <c r="G56" s="13"/>
      <c r="H56" s="13"/>
      <c r="I56" s="12" t="s">
        <v>2</v>
      </c>
      <c r="J56" s="12"/>
      <c r="K56" s="12"/>
      <c r="L56" s="12"/>
      <c r="M56" s="12"/>
      <c r="N56" s="12"/>
    </row>
    <row r="57" spans="1:14" ht="12.75">
      <c r="A57" s="19" t="s">
        <v>3</v>
      </c>
      <c r="B57" s="11" t="s">
        <v>4</v>
      </c>
      <c r="C57" s="11"/>
      <c r="D57" s="11"/>
      <c r="E57" s="11"/>
      <c r="F57" s="11"/>
      <c r="G57" s="20" t="s">
        <v>5</v>
      </c>
      <c r="H57" s="21" t="s">
        <v>6</v>
      </c>
      <c r="I57" s="10" t="s">
        <v>4</v>
      </c>
      <c r="J57" s="10"/>
      <c r="K57" s="10"/>
      <c r="L57" s="10"/>
      <c r="M57" s="10"/>
      <c r="N57" s="22" t="s">
        <v>6</v>
      </c>
    </row>
    <row r="58" spans="1:14" ht="12.75">
      <c r="A58" s="23" t="s">
        <v>21</v>
      </c>
      <c r="B58" s="24"/>
      <c r="C58" s="16"/>
      <c r="D58" s="16"/>
      <c r="E58" s="16"/>
      <c r="F58" s="25"/>
      <c r="G58" s="26"/>
      <c r="H58" s="27">
        <v>0</v>
      </c>
      <c r="I58" s="28" t="s">
        <v>8</v>
      </c>
      <c r="J58" s="29"/>
      <c r="K58" s="29"/>
      <c r="L58" s="29"/>
      <c r="M58" s="30"/>
      <c r="N58" s="31"/>
    </row>
    <row r="59" spans="1:14" ht="12.75">
      <c r="A59" s="32"/>
      <c r="B59" s="24"/>
      <c r="C59" s="16"/>
      <c r="D59" s="16"/>
      <c r="E59" s="16"/>
      <c r="F59" s="25"/>
      <c r="G59" s="26"/>
      <c r="H59" s="27"/>
      <c r="I59" s="33" t="s">
        <v>9</v>
      </c>
      <c r="J59" s="34"/>
      <c r="K59" s="34"/>
      <c r="L59" s="34"/>
      <c r="M59" s="35"/>
      <c r="N59" s="36">
        <v>2682.56</v>
      </c>
    </row>
    <row r="60" spans="1:14" ht="12.75">
      <c r="A60" s="32"/>
      <c r="B60" s="24"/>
      <c r="C60" s="16"/>
      <c r="D60" s="16"/>
      <c r="E60" s="16"/>
      <c r="F60" s="25"/>
      <c r="G60" s="26"/>
      <c r="H60" s="37"/>
      <c r="I60" s="38"/>
      <c r="J60" s="16"/>
      <c r="K60" s="16"/>
      <c r="L60" s="16"/>
      <c r="M60" s="25"/>
      <c r="N60" s="39"/>
    </row>
    <row r="61" spans="1:14" ht="12.75">
      <c r="A61" s="40"/>
      <c r="B61" s="41"/>
      <c r="C61" s="42"/>
      <c r="D61" s="42"/>
      <c r="E61" s="42"/>
      <c r="F61" s="43"/>
      <c r="G61" s="41"/>
      <c r="H61" s="44">
        <f>SUM(H58:H60)</f>
        <v>0</v>
      </c>
      <c r="I61" s="45"/>
      <c r="J61" s="46"/>
      <c r="K61" s="46"/>
      <c r="L61" s="46"/>
      <c r="M61" s="47"/>
      <c r="N61" s="44">
        <f>SUM(N59:N60)</f>
        <v>2682.56</v>
      </c>
    </row>
    <row r="62" spans="1:14" ht="12.75">
      <c r="A62" s="14" t="str">
        <f>A55</f>
        <v>ГНАРОВСКОЙ 18</v>
      </c>
      <c r="B62" s="14"/>
      <c r="C62" s="14"/>
      <c r="D62" s="14"/>
      <c r="E62" s="51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2.75">
      <c r="A63" s="18"/>
      <c r="B63" s="13" t="s">
        <v>1</v>
      </c>
      <c r="C63" s="13"/>
      <c r="D63" s="13"/>
      <c r="E63" s="13"/>
      <c r="F63" s="13"/>
      <c r="G63" s="13"/>
      <c r="H63" s="13"/>
      <c r="I63" s="12" t="s">
        <v>2</v>
      </c>
      <c r="J63" s="12"/>
      <c r="K63" s="12"/>
      <c r="L63" s="12"/>
      <c r="M63" s="12"/>
      <c r="N63" s="12"/>
    </row>
    <row r="64" spans="1:14" ht="12.75">
      <c r="A64" s="19" t="s">
        <v>3</v>
      </c>
      <c r="B64" s="11" t="s">
        <v>4</v>
      </c>
      <c r="C64" s="11"/>
      <c r="D64" s="11"/>
      <c r="E64" s="11"/>
      <c r="F64" s="11"/>
      <c r="G64" s="20" t="s">
        <v>5</v>
      </c>
      <c r="H64" s="21" t="s">
        <v>6</v>
      </c>
      <c r="I64" s="10" t="s">
        <v>4</v>
      </c>
      <c r="J64" s="10"/>
      <c r="K64" s="10"/>
      <c r="L64" s="10"/>
      <c r="M64" s="10"/>
      <c r="N64" s="22" t="s">
        <v>6</v>
      </c>
    </row>
    <row r="65" spans="1:14" ht="12.75">
      <c r="A65" s="23" t="s">
        <v>22</v>
      </c>
      <c r="B65" s="24"/>
      <c r="C65" s="16"/>
      <c r="D65" s="16"/>
      <c r="E65" s="16"/>
      <c r="F65" s="25"/>
      <c r="G65" s="26"/>
      <c r="H65" s="27">
        <v>0</v>
      </c>
      <c r="I65" s="28" t="s">
        <v>8</v>
      </c>
      <c r="J65" s="29"/>
      <c r="K65" s="29"/>
      <c r="L65" s="29"/>
      <c r="M65" s="30"/>
      <c r="N65" s="31"/>
    </row>
    <row r="66" spans="1:14" ht="12.75">
      <c r="A66" s="32"/>
      <c r="B66" s="24"/>
      <c r="C66" s="16"/>
      <c r="D66" s="16"/>
      <c r="E66" s="16"/>
      <c r="F66" s="25"/>
      <c r="G66" s="26"/>
      <c r="H66" s="27"/>
      <c r="I66" s="33" t="s">
        <v>9</v>
      </c>
      <c r="J66" s="34"/>
      <c r="K66" s="34"/>
      <c r="L66" s="34"/>
      <c r="M66" s="35"/>
      <c r="N66" s="36">
        <v>2682.56</v>
      </c>
    </row>
    <row r="67" spans="1:14" ht="12.75">
      <c r="A67" s="32"/>
      <c r="B67" s="24"/>
      <c r="C67" s="16"/>
      <c r="D67" s="16"/>
      <c r="E67" s="16"/>
      <c r="F67" s="25"/>
      <c r="G67" s="26"/>
      <c r="H67" s="27"/>
      <c r="I67" s="38" t="s">
        <v>23</v>
      </c>
      <c r="J67" s="16"/>
      <c r="K67" s="16"/>
      <c r="L67" s="16"/>
      <c r="M67" s="25"/>
      <c r="N67" s="27">
        <v>339.9</v>
      </c>
    </row>
    <row r="68" spans="1:14" ht="12.75">
      <c r="A68" s="32"/>
      <c r="B68" s="24"/>
      <c r="C68" s="16"/>
      <c r="D68" s="16"/>
      <c r="E68" s="16"/>
      <c r="F68" s="25"/>
      <c r="G68" s="26"/>
      <c r="H68" s="37"/>
      <c r="I68" s="38"/>
      <c r="J68" s="16"/>
      <c r="K68" s="16"/>
      <c r="L68" s="16"/>
      <c r="M68" s="25"/>
      <c r="N68" s="39"/>
    </row>
    <row r="69" spans="1:14" ht="12.75">
      <c r="A69" s="40"/>
      <c r="B69" s="41"/>
      <c r="C69" s="42"/>
      <c r="D69" s="42"/>
      <c r="E69" s="42"/>
      <c r="F69" s="43"/>
      <c r="G69" s="41"/>
      <c r="H69" s="44">
        <f>SUM(H65:H68)</f>
        <v>0</v>
      </c>
      <c r="I69" s="45"/>
      <c r="J69" s="46"/>
      <c r="K69" s="46"/>
      <c r="L69" s="46"/>
      <c r="M69" s="47"/>
      <c r="N69" s="44">
        <f>SUM(N66:N68)</f>
        <v>3022.46</v>
      </c>
    </row>
    <row r="70" spans="1:14" ht="12.75">
      <c r="A70" s="14" t="str">
        <f>A62</f>
        <v>ГНАРОВСКОЙ 18</v>
      </c>
      <c r="B70" s="14"/>
      <c r="C70" s="14"/>
      <c r="D70" s="14"/>
      <c r="E70" s="51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2.75">
      <c r="A71" s="18"/>
      <c r="B71" s="13" t="s">
        <v>1</v>
      </c>
      <c r="C71" s="13"/>
      <c r="D71" s="13"/>
      <c r="E71" s="13"/>
      <c r="F71" s="13"/>
      <c r="G71" s="13"/>
      <c r="H71" s="13"/>
      <c r="I71" s="12" t="s">
        <v>2</v>
      </c>
      <c r="J71" s="12"/>
      <c r="K71" s="12"/>
      <c r="L71" s="12"/>
      <c r="M71" s="12"/>
      <c r="N71" s="12"/>
    </row>
    <row r="72" spans="1:14" ht="12.75">
      <c r="A72" s="19" t="s">
        <v>3</v>
      </c>
      <c r="B72" s="11" t="s">
        <v>4</v>
      </c>
      <c r="C72" s="11"/>
      <c r="D72" s="11"/>
      <c r="E72" s="11"/>
      <c r="F72" s="11"/>
      <c r="G72" s="20" t="s">
        <v>5</v>
      </c>
      <c r="H72" s="21" t="s">
        <v>6</v>
      </c>
      <c r="I72" s="10" t="s">
        <v>4</v>
      </c>
      <c r="J72" s="10"/>
      <c r="K72" s="10"/>
      <c r="L72" s="10"/>
      <c r="M72" s="10"/>
      <c r="N72" s="22" t="s">
        <v>6</v>
      </c>
    </row>
    <row r="73" spans="1:14" ht="12.75">
      <c r="A73" s="23" t="s">
        <v>24</v>
      </c>
      <c r="B73" s="24"/>
      <c r="C73" s="16"/>
      <c r="D73" s="16"/>
      <c r="E73" s="16"/>
      <c r="F73" s="25"/>
      <c r="G73" s="26"/>
      <c r="H73" s="27">
        <v>0</v>
      </c>
      <c r="I73" s="28" t="s">
        <v>8</v>
      </c>
      <c r="J73" s="29"/>
      <c r="K73" s="29"/>
      <c r="L73" s="29"/>
      <c r="M73" s="30"/>
      <c r="N73" s="31"/>
    </row>
    <row r="74" spans="1:14" ht="12.75">
      <c r="A74" s="32"/>
      <c r="B74" s="24"/>
      <c r="C74" s="16"/>
      <c r="D74" s="16"/>
      <c r="E74" s="16"/>
      <c r="F74" s="25"/>
      <c r="G74" s="26"/>
      <c r="H74" s="27"/>
      <c r="I74" s="33" t="s">
        <v>9</v>
      </c>
      <c r="J74" s="34"/>
      <c r="K74" s="34"/>
      <c r="L74" s="34"/>
      <c r="M74" s="35"/>
      <c r="N74" s="36">
        <v>2682.56</v>
      </c>
    </row>
    <row r="75" spans="1:14" ht="12.75">
      <c r="A75" s="32"/>
      <c r="B75" s="24"/>
      <c r="C75" s="16"/>
      <c r="D75" s="16"/>
      <c r="E75" s="16"/>
      <c r="F75" s="25"/>
      <c r="G75" s="26"/>
      <c r="H75" s="37"/>
      <c r="I75" s="38"/>
      <c r="J75" s="16"/>
      <c r="K75" s="16"/>
      <c r="L75" s="16"/>
      <c r="M75" s="25"/>
      <c r="N75" s="39"/>
    </row>
    <row r="76" spans="1:14" ht="12.75">
      <c r="A76" s="40"/>
      <c r="B76" s="41"/>
      <c r="C76" s="42"/>
      <c r="D76" s="42"/>
      <c r="E76" s="42"/>
      <c r="F76" s="43"/>
      <c r="G76" s="41"/>
      <c r="H76" s="44">
        <f>SUM(H73:H75)</f>
        <v>0</v>
      </c>
      <c r="I76" s="45"/>
      <c r="J76" s="46"/>
      <c r="K76" s="46"/>
      <c r="L76" s="46"/>
      <c r="M76" s="47"/>
      <c r="N76" s="44">
        <f>SUM(N74:N75)</f>
        <v>2682.56</v>
      </c>
    </row>
    <row r="77" spans="1:14" ht="12.75">
      <c r="A77" s="14" t="str">
        <f>A70</f>
        <v>ГНАРОВСКОЙ 18</v>
      </c>
      <c r="B77" s="14"/>
      <c r="C77" s="14"/>
      <c r="D77" s="14"/>
      <c r="E77" s="51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.75">
      <c r="A78" s="18"/>
      <c r="B78" s="13" t="s">
        <v>1</v>
      </c>
      <c r="C78" s="13"/>
      <c r="D78" s="13"/>
      <c r="E78" s="13"/>
      <c r="F78" s="13"/>
      <c r="G78" s="13"/>
      <c r="H78" s="13"/>
      <c r="I78" s="12" t="s">
        <v>2</v>
      </c>
      <c r="J78" s="12"/>
      <c r="K78" s="12"/>
      <c r="L78" s="12"/>
      <c r="M78" s="12"/>
      <c r="N78" s="12"/>
    </row>
    <row r="79" spans="1:14" ht="12.75">
      <c r="A79" s="19" t="s">
        <v>3</v>
      </c>
      <c r="B79" s="11" t="s">
        <v>4</v>
      </c>
      <c r="C79" s="11"/>
      <c r="D79" s="11"/>
      <c r="E79" s="11"/>
      <c r="F79" s="11"/>
      <c r="G79" s="20" t="s">
        <v>5</v>
      </c>
      <c r="H79" s="21" t="s">
        <v>6</v>
      </c>
      <c r="I79" s="10" t="s">
        <v>4</v>
      </c>
      <c r="J79" s="10"/>
      <c r="K79" s="10"/>
      <c r="L79" s="10"/>
      <c r="M79" s="10"/>
      <c r="N79" s="22" t="s">
        <v>6</v>
      </c>
    </row>
    <row r="80" spans="1:14" ht="12.75">
      <c r="A80" s="23" t="s">
        <v>25</v>
      </c>
      <c r="B80" s="24"/>
      <c r="C80" s="16"/>
      <c r="D80" s="16"/>
      <c r="E80" s="16"/>
      <c r="F80" s="25"/>
      <c r="G80" s="26"/>
      <c r="H80" s="27">
        <v>0</v>
      </c>
      <c r="I80" s="28" t="s">
        <v>8</v>
      </c>
      <c r="J80" s="29"/>
      <c r="K80" s="29"/>
      <c r="L80" s="29"/>
      <c r="M80" s="30"/>
      <c r="N80" s="31"/>
    </row>
    <row r="81" spans="1:14" ht="12.75">
      <c r="A81" s="32"/>
      <c r="B81" s="24"/>
      <c r="C81" s="16"/>
      <c r="D81" s="16"/>
      <c r="E81" s="16"/>
      <c r="F81" s="25"/>
      <c r="G81" s="26"/>
      <c r="H81" s="27"/>
      <c r="I81" s="33" t="s">
        <v>9</v>
      </c>
      <c r="J81" s="34"/>
      <c r="K81" s="34"/>
      <c r="L81" s="34"/>
      <c r="M81" s="35"/>
      <c r="N81" s="36">
        <v>2682.56</v>
      </c>
    </row>
    <row r="82" spans="1:14" ht="12.75">
      <c r="A82" s="32"/>
      <c r="B82" s="24"/>
      <c r="C82" s="16"/>
      <c r="D82" s="16"/>
      <c r="E82" s="16"/>
      <c r="F82" s="25"/>
      <c r="G82" s="26"/>
      <c r="H82" s="37"/>
      <c r="I82" s="38"/>
      <c r="J82" s="16"/>
      <c r="K82" s="16"/>
      <c r="L82" s="16"/>
      <c r="M82" s="25"/>
      <c r="N82" s="39"/>
    </row>
    <row r="83" spans="1:14" ht="12.75">
      <c r="A83" s="40"/>
      <c r="B83" s="41"/>
      <c r="C83" s="42"/>
      <c r="D83" s="42"/>
      <c r="E83" s="42"/>
      <c r="F83" s="43"/>
      <c r="G83" s="41"/>
      <c r="H83" s="44">
        <f>SUM(H80:H82)</f>
        <v>0</v>
      </c>
      <c r="I83" s="45"/>
      <c r="J83" s="46"/>
      <c r="K83" s="46"/>
      <c r="L83" s="46"/>
      <c r="M83" s="47"/>
      <c r="N83" s="44">
        <f>SUM(N81:N82)</f>
        <v>2682.56</v>
      </c>
    </row>
    <row r="84" spans="1:14" ht="12.75">
      <c r="A84" s="14" t="str">
        <f>A77</f>
        <v>ГНАРОВСКОЙ 18</v>
      </c>
      <c r="B84" s="14"/>
      <c r="C84" s="14"/>
      <c r="D84" s="14"/>
      <c r="E84" s="51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.75">
      <c r="A85" s="18"/>
      <c r="B85" s="13" t="s">
        <v>1</v>
      </c>
      <c r="C85" s="13"/>
      <c r="D85" s="13"/>
      <c r="E85" s="13"/>
      <c r="F85" s="13"/>
      <c r="G85" s="13"/>
      <c r="H85" s="13"/>
      <c r="I85" s="12" t="s">
        <v>2</v>
      </c>
      <c r="J85" s="12"/>
      <c r="K85" s="12"/>
      <c r="L85" s="12"/>
      <c r="M85" s="12"/>
      <c r="N85" s="12"/>
    </row>
    <row r="86" spans="1:14" ht="12.75">
      <c r="A86" s="19" t="s">
        <v>3</v>
      </c>
      <c r="B86" s="11" t="s">
        <v>4</v>
      </c>
      <c r="C86" s="11"/>
      <c r="D86" s="11"/>
      <c r="E86" s="11"/>
      <c r="F86" s="11"/>
      <c r="G86" s="20" t="s">
        <v>5</v>
      </c>
      <c r="H86" s="21" t="s">
        <v>6</v>
      </c>
      <c r="I86" s="10" t="s">
        <v>4</v>
      </c>
      <c r="J86" s="10"/>
      <c r="K86" s="10"/>
      <c r="L86" s="10"/>
      <c r="M86" s="10"/>
      <c r="N86" s="22" t="s">
        <v>6</v>
      </c>
    </row>
    <row r="87" spans="1:14" ht="12.75">
      <c r="A87" s="23" t="s">
        <v>26</v>
      </c>
      <c r="B87" s="24"/>
      <c r="C87" s="16"/>
      <c r="D87" s="16"/>
      <c r="E87" s="16"/>
      <c r="F87" s="25"/>
      <c r="G87" s="26"/>
      <c r="H87" s="27">
        <v>0</v>
      </c>
      <c r="I87" s="28" t="s">
        <v>8</v>
      </c>
      <c r="J87" s="29"/>
      <c r="K87" s="29"/>
      <c r="L87" s="29"/>
      <c r="M87" s="30"/>
      <c r="N87" s="31"/>
    </row>
    <row r="88" spans="1:14" ht="12.75">
      <c r="A88" s="32"/>
      <c r="B88" s="24"/>
      <c r="C88" s="16"/>
      <c r="D88" s="16"/>
      <c r="E88" s="16"/>
      <c r="F88" s="25"/>
      <c r="G88" s="26"/>
      <c r="H88" s="27"/>
      <c r="I88" s="33" t="s">
        <v>9</v>
      </c>
      <c r="J88" s="34"/>
      <c r="K88" s="34"/>
      <c r="L88" s="34"/>
      <c r="M88" s="35"/>
      <c r="N88" s="36">
        <v>2682.56</v>
      </c>
    </row>
    <row r="89" spans="1:14" ht="12.75">
      <c r="A89" s="32"/>
      <c r="B89" s="24"/>
      <c r="C89" s="16"/>
      <c r="D89" s="16"/>
      <c r="E89" s="16"/>
      <c r="F89" s="25"/>
      <c r="G89" s="26"/>
      <c r="H89" s="37"/>
      <c r="I89" s="38"/>
      <c r="J89" s="16"/>
      <c r="K89" s="16"/>
      <c r="L89" s="16"/>
      <c r="M89" s="25"/>
      <c r="N89" s="39"/>
    </row>
    <row r="90" spans="1:14" ht="12.75">
      <c r="A90" s="40"/>
      <c r="B90" s="41"/>
      <c r="C90" s="42"/>
      <c r="D90" s="42"/>
      <c r="E90" s="42"/>
      <c r="F90" s="43"/>
      <c r="G90" s="41"/>
      <c r="H90" s="44">
        <f>SUM(H87:H89)</f>
        <v>0</v>
      </c>
      <c r="I90" s="45"/>
      <c r="J90" s="46"/>
      <c r="K90" s="46"/>
      <c r="L90" s="46"/>
      <c r="M90" s="47"/>
      <c r="N90" s="44">
        <f>SUM(N88:N89)</f>
        <v>2682.56</v>
      </c>
    </row>
    <row r="91" spans="1:14" ht="12.75">
      <c r="A91" s="9" t="s">
        <v>27</v>
      </c>
      <c r="B91" s="9"/>
      <c r="C91" s="9"/>
      <c r="D91" s="9"/>
      <c r="E91" s="9"/>
      <c r="F91" s="9"/>
      <c r="G91" s="9"/>
      <c r="H91" s="8">
        <f>H8+H16+H24+H31+H39+H47+H54+H61+H69+H76+H83+H90</f>
        <v>121552.39</v>
      </c>
      <c r="I91" s="8"/>
      <c r="J91" s="7"/>
      <c r="K91" s="7"/>
      <c r="L91" s="52"/>
      <c r="M91" s="52"/>
      <c r="N91" s="52"/>
    </row>
    <row r="92" spans="1:14" ht="12.75">
      <c r="A92" s="9" t="s">
        <v>28</v>
      </c>
      <c r="B92" s="9"/>
      <c r="C92" s="9"/>
      <c r="D92" s="9"/>
      <c r="E92" s="9"/>
      <c r="F92" s="9"/>
      <c r="G92" s="9"/>
      <c r="H92" s="6">
        <f>N8+N16+N24+N31+N39+N47+N54+N61+N69+N76+N83+N90</f>
        <v>36666.05</v>
      </c>
      <c r="I92" s="6"/>
      <c r="J92" s="52"/>
      <c r="K92" s="52"/>
      <c r="L92" s="52"/>
      <c r="M92" s="52"/>
      <c r="N92" s="52"/>
    </row>
    <row r="93" spans="1:14" ht="12.75">
      <c r="A93" s="9" t="s">
        <v>29</v>
      </c>
      <c r="B93" s="9"/>
      <c r="C93" s="9"/>
      <c r="D93" s="9"/>
      <c r="E93" s="9"/>
      <c r="F93" s="9"/>
      <c r="G93" s="9"/>
      <c r="H93" s="5">
        <f>SUM(H91:H92)</f>
        <v>158218.44</v>
      </c>
      <c r="I93" s="5"/>
      <c r="J93" s="52"/>
      <c r="K93" s="52"/>
      <c r="L93" s="52"/>
      <c r="M93" s="52"/>
      <c r="N93" s="52"/>
    </row>
    <row r="94" spans="1:14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1:14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7" spans="1:10" ht="12.75">
      <c r="A97" s="14" t="s">
        <v>30</v>
      </c>
      <c r="B97" s="14"/>
      <c r="C97" s="14"/>
      <c r="D97" s="14"/>
      <c r="E97" s="14"/>
      <c r="F97" s="14"/>
      <c r="G97" s="14"/>
      <c r="H97" s="14"/>
      <c r="I97" s="14"/>
      <c r="J97" s="14"/>
    </row>
    <row r="98" spans="1:10" ht="12.75">
      <c r="A98" s="14" t="s">
        <v>31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2.75">
      <c r="A99" s="14" t="s">
        <v>32</v>
      </c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12.75">
      <c r="A100" s="14" t="s">
        <v>33</v>
      </c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ht="12.75">
      <c r="A102" s="4" t="s">
        <v>34</v>
      </c>
      <c r="B102" s="4"/>
      <c r="C102" s="54"/>
      <c r="D102" s="55"/>
      <c r="E102" s="54"/>
      <c r="F102" s="55"/>
      <c r="G102" s="54"/>
      <c r="H102" s="55"/>
      <c r="I102" s="4" t="s">
        <v>34</v>
      </c>
      <c r="J102" s="4"/>
    </row>
    <row r="103" spans="1:10" ht="12.75">
      <c r="A103" s="3" t="s">
        <v>35</v>
      </c>
      <c r="B103" s="3"/>
      <c r="C103" s="3" t="s">
        <v>36</v>
      </c>
      <c r="D103" s="3"/>
      <c r="E103" s="3" t="s">
        <v>37</v>
      </c>
      <c r="F103" s="3"/>
      <c r="G103" s="3" t="s">
        <v>38</v>
      </c>
      <c r="H103" s="3"/>
      <c r="I103" s="3" t="s">
        <v>35</v>
      </c>
      <c r="J103" s="3"/>
    </row>
    <row r="104" spans="1:10" ht="12.75">
      <c r="A104" s="2" t="s">
        <v>39</v>
      </c>
      <c r="B104" s="2"/>
      <c r="C104" s="57"/>
      <c r="D104" s="58"/>
      <c r="E104" s="57"/>
      <c r="F104" s="58"/>
      <c r="G104" s="57"/>
      <c r="H104" s="58"/>
      <c r="I104" s="2" t="s">
        <v>40</v>
      </c>
      <c r="J104" s="2"/>
    </row>
    <row r="105" spans="1:10" ht="12.75">
      <c r="A105" s="54"/>
      <c r="B105" s="59"/>
      <c r="C105" s="52"/>
      <c r="D105" s="52"/>
      <c r="E105" s="60"/>
      <c r="F105" s="52"/>
      <c r="G105" s="54"/>
      <c r="H105" s="59"/>
      <c r="I105" s="54"/>
      <c r="J105" s="59"/>
    </row>
    <row r="106" spans="1:10" ht="12.75">
      <c r="A106" s="1">
        <v>52990.39</v>
      </c>
      <c r="B106" s="1"/>
      <c r="C106" s="71">
        <v>0</v>
      </c>
      <c r="D106" s="71"/>
      <c r="E106" s="72">
        <v>2365.03</v>
      </c>
      <c r="F106" s="72"/>
      <c r="G106" s="72">
        <v>53192.71</v>
      </c>
      <c r="H106" s="72"/>
      <c r="I106" s="73">
        <f>A106+E106-G106</f>
        <v>2162.709999999999</v>
      </c>
      <c r="J106" s="73"/>
    </row>
    <row r="107" spans="1:10" ht="12.75">
      <c r="A107" s="57"/>
      <c r="B107" s="58"/>
      <c r="C107" s="61"/>
      <c r="D107" s="61"/>
      <c r="E107" s="57"/>
      <c r="F107" s="61"/>
      <c r="G107" s="57"/>
      <c r="H107" s="58"/>
      <c r="I107" s="57"/>
      <c r="J107" s="58"/>
    </row>
    <row r="108" spans="1:10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ht="12.75">
      <c r="A109" s="52" t="s">
        <v>41</v>
      </c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ht="12.75">
      <c r="A111" s="14" t="s">
        <v>30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14" t="s">
        <v>31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14" t="s">
        <v>42</v>
      </c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2.75">
      <c r="A114" s="14" t="s">
        <v>33</v>
      </c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1:10" ht="12.75">
      <c r="A116" s="4" t="s">
        <v>34</v>
      </c>
      <c r="B116" s="4"/>
      <c r="C116" s="62"/>
      <c r="D116" s="55"/>
      <c r="E116" s="74" t="s">
        <v>37</v>
      </c>
      <c r="F116" s="74"/>
      <c r="G116" s="74" t="s">
        <v>43</v>
      </c>
      <c r="H116" s="74"/>
      <c r="I116" s="63"/>
      <c r="J116" s="55"/>
    </row>
    <row r="117" spans="1:10" ht="12.75">
      <c r="A117" s="3" t="s">
        <v>35</v>
      </c>
      <c r="B117" s="3"/>
      <c r="C117" s="3" t="s">
        <v>36</v>
      </c>
      <c r="D117" s="3"/>
      <c r="E117" s="53" t="s">
        <v>44</v>
      </c>
      <c r="F117" s="53" t="s">
        <v>45</v>
      </c>
      <c r="G117" s="53" t="s">
        <v>46</v>
      </c>
      <c r="H117" s="53" t="s">
        <v>45</v>
      </c>
      <c r="I117" s="3" t="s">
        <v>34</v>
      </c>
      <c r="J117" s="3"/>
    </row>
    <row r="118" spans="1:10" ht="12.75">
      <c r="A118" s="2" t="s">
        <v>39</v>
      </c>
      <c r="B118" s="2"/>
      <c r="C118" s="64"/>
      <c r="D118" s="65"/>
      <c r="E118" s="56"/>
      <c r="F118" s="56" t="s">
        <v>47</v>
      </c>
      <c r="G118" s="56"/>
      <c r="H118" s="56" t="s">
        <v>47</v>
      </c>
      <c r="I118" s="2" t="s">
        <v>35</v>
      </c>
      <c r="J118" s="2"/>
    </row>
    <row r="119" spans="1:10" ht="12.75">
      <c r="A119" s="54"/>
      <c r="B119" s="59"/>
      <c r="C119" s="62"/>
      <c r="D119" s="55"/>
      <c r="E119" s="66"/>
      <c r="F119" s="66"/>
      <c r="G119" s="66"/>
      <c r="H119" s="66"/>
      <c r="I119" s="67"/>
      <c r="J119" s="68"/>
    </row>
    <row r="120" spans="1:10" ht="12.75">
      <c r="A120" s="1">
        <v>-70919.63</v>
      </c>
      <c r="B120" s="1"/>
      <c r="C120" s="1">
        <v>65745.68</v>
      </c>
      <c r="D120" s="1"/>
      <c r="E120" s="69">
        <v>78114.41</v>
      </c>
      <c r="F120" s="69">
        <v>12746.7</v>
      </c>
      <c r="G120" s="69">
        <f>H91+H92</f>
        <v>158218.44</v>
      </c>
      <c r="H120" s="69">
        <v>25818.07</v>
      </c>
      <c r="I120" s="1">
        <f>A120+E120-G120</f>
        <v>-151023.66</v>
      </c>
      <c r="J120" s="1"/>
    </row>
    <row r="121" spans="1:10" ht="12.75">
      <c r="A121" s="57"/>
      <c r="B121" s="58"/>
      <c r="C121" s="57"/>
      <c r="D121" s="58"/>
      <c r="E121" s="70"/>
      <c r="F121" s="70"/>
      <c r="G121" s="70"/>
      <c r="H121" s="70"/>
      <c r="I121" s="57"/>
      <c r="J121" s="58"/>
    </row>
  </sheetData>
  <sheetProtection/>
  <mergeCells count="100">
    <mergeCell ref="A120:B120"/>
    <mergeCell ref="C120:D120"/>
    <mergeCell ref="I120:J120"/>
    <mergeCell ref="A117:B117"/>
    <mergeCell ref="C117:D117"/>
    <mergeCell ref="I117:J117"/>
    <mergeCell ref="A118:B118"/>
    <mergeCell ref="I118:J118"/>
    <mergeCell ref="A111:J111"/>
    <mergeCell ref="A112:J112"/>
    <mergeCell ref="A113:J113"/>
    <mergeCell ref="A114:J114"/>
    <mergeCell ref="A116:B116"/>
    <mergeCell ref="E116:F116"/>
    <mergeCell ref="G116:H116"/>
    <mergeCell ref="A104:B104"/>
    <mergeCell ref="I104:J104"/>
    <mergeCell ref="A106:B106"/>
    <mergeCell ref="C106:D106"/>
    <mergeCell ref="E106:F106"/>
    <mergeCell ref="G106:H106"/>
    <mergeCell ref="I106:J106"/>
    <mergeCell ref="A100:J100"/>
    <mergeCell ref="A102:B102"/>
    <mergeCell ref="I102:J102"/>
    <mergeCell ref="A103:B103"/>
    <mergeCell ref="C103:D103"/>
    <mergeCell ref="E103:F103"/>
    <mergeCell ref="G103:H103"/>
    <mergeCell ref="I103:J103"/>
    <mergeCell ref="A93:G93"/>
    <mergeCell ref="H93:I93"/>
    <mergeCell ref="A97:J97"/>
    <mergeCell ref="A98:J98"/>
    <mergeCell ref="A99:J99"/>
    <mergeCell ref="A91:G91"/>
    <mergeCell ref="H91:I91"/>
    <mergeCell ref="J91:K91"/>
    <mergeCell ref="A92:G92"/>
    <mergeCell ref="H92:I92"/>
    <mergeCell ref="A84:D84"/>
    <mergeCell ref="B85:H85"/>
    <mergeCell ref="I85:N85"/>
    <mergeCell ref="B86:F86"/>
    <mergeCell ref="I86:M86"/>
    <mergeCell ref="A77:D77"/>
    <mergeCell ref="B78:H78"/>
    <mergeCell ref="I78:N78"/>
    <mergeCell ref="B79:F79"/>
    <mergeCell ref="I79:M79"/>
    <mergeCell ref="A70:D70"/>
    <mergeCell ref="B71:H71"/>
    <mergeCell ref="I71:N71"/>
    <mergeCell ref="B72:F72"/>
    <mergeCell ref="I72:M72"/>
    <mergeCell ref="A62:D62"/>
    <mergeCell ref="B63:H63"/>
    <mergeCell ref="I63:N63"/>
    <mergeCell ref="B64:F64"/>
    <mergeCell ref="I64:M64"/>
    <mergeCell ref="A55:D55"/>
    <mergeCell ref="B56:H56"/>
    <mergeCell ref="I56:N56"/>
    <mergeCell ref="B57:F57"/>
    <mergeCell ref="I57:M57"/>
    <mergeCell ref="A48:D48"/>
    <mergeCell ref="B49:H49"/>
    <mergeCell ref="I49:N49"/>
    <mergeCell ref="B50:F50"/>
    <mergeCell ref="I50:M50"/>
    <mergeCell ref="A40:D40"/>
    <mergeCell ref="B41:H41"/>
    <mergeCell ref="I41:N41"/>
    <mergeCell ref="B42:F42"/>
    <mergeCell ref="I42:M42"/>
    <mergeCell ref="A32:D32"/>
    <mergeCell ref="B33:H33"/>
    <mergeCell ref="I33:N33"/>
    <mergeCell ref="B34:F34"/>
    <mergeCell ref="I34:M34"/>
    <mergeCell ref="A25:D25"/>
    <mergeCell ref="B26:H26"/>
    <mergeCell ref="I26:N26"/>
    <mergeCell ref="B27:F27"/>
    <mergeCell ref="I27:M27"/>
    <mergeCell ref="A17:D17"/>
    <mergeCell ref="B18:H18"/>
    <mergeCell ref="I18:N18"/>
    <mergeCell ref="B19:F19"/>
    <mergeCell ref="I19:M19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2015-03-26T12:09:11Z</dcterms:created>
  <dcterms:modified xsi:type="dcterms:W3CDTF">2015-03-26T12:09:13Z</dcterms:modified>
  <cp:category/>
  <cp:version/>
  <cp:contentType/>
  <cp:contentStatus/>
</cp:coreProperties>
</file>